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tnightly Budget" sheetId="1" state="visible" r:id="rId1"/>
  </sheets>
  <definedNames>
    <definedName name="_xlnm.Print_Area" localSheetId="0">'Fortnightly Budget'!$A$1:$F$29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dd/mm/yyyy"/>
    <numFmt numFmtId="166" formatCode="$#,##0.00;[Red]-$#,##0.00"/>
  </numFmts>
  <fonts count="8">
    <font>
      <name val="Calibri"/>
      <family val="2"/>
      <color theme="1"/>
      <sz val="11"/>
      <scheme val="minor"/>
    </font>
    <font>
      <b val="1"/>
      <color rgb="001F5A40"/>
      <sz val="18"/>
    </font>
    <font>
      <i val="1"/>
      <color rgb="00555555"/>
    </font>
    <font>
      <b val="1"/>
    </font>
    <font>
      <b val="1"/>
      <color rgb="00FFFFFF"/>
    </font>
    <font>
      <b val="1"/>
      <color rgb="001F5A40"/>
    </font>
    <font>
      <b val="1"/>
      <color rgb="001F5A40"/>
      <sz val="13"/>
    </font>
    <font>
      <color rgb="00444444"/>
    </font>
  </fonts>
  <fills count="4">
    <fill>
      <patternFill/>
    </fill>
    <fill>
      <patternFill patternType="gray125"/>
    </fill>
    <fill>
      <patternFill patternType="solid">
        <fgColor rgb="00EEF4F0"/>
      </patternFill>
    </fill>
    <fill>
      <patternFill patternType="solid">
        <fgColor rgb="001F5A4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1" pivotButton="0" quotePrefix="0" xfId="0"/>
    <xf numFmtId="0" fontId="5" fillId="0" borderId="0" pivotButton="0" quotePrefix="0" xfId="0"/>
    <xf numFmtId="164" fontId="0" fillId="2" borderId="1" pivotButton="0" quotePrefix="0" xfId="0"/>
    <xf numFmtId="0" fontId="7" fillId="0" borderId="0" pivotButton="0" quotePrefix="0" xfId="0"/>
    <xf numFmtId="0" fontId="4" fillId="3" borderId="0" pivotButton="0" quotePrefix="0" xfId="0"/>
    <xf numFmtId="0" fontId="0" fillId="2" borderId="1" pivotButton="0" quotePrefix="0" xfId="0"/>
    <xf numFmtId="164" fontId="0" fillId="0" borderId="1" pivotButton="0" quotePrefix="0" xfId="0"/>
    <xf numFmtId="164" fontId="3" fillId="0" borderId="0" pivotButton="0" quotePrefix="0" xfId="0"/>
    <xf numFmtId="166" fontId="6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3" customWidth="1" min="5" max="5"/>
    <col width="40" customWidth="1" min="6" max="6"/>
  </cols>
  <sheetData>
    <row r="1">
      <c r="A1" s="1" t="inlineStr">
        <is>
          <t>Fortnightly Budget Mini</t>
        </is>
      </c>
    </row>
    <row r="2">
      <c r="A2" s="2" t="inlineStr">
        <is>
          <t>SlateAndTally · free 1-page budget for one fortnightly pay. Type in the green cells only.</t>
        </is>
      </c>
    </row>
    <row r="4">
      <c r="A4" s="3" t="inlineStr">
        <is>
          <t>Pay date</t>
        </is>
      </c>
      <c r="B4" s="4" t="inlineStr"/>
      <c r="F4" s="5" t="inlineStr">
        <is>
          <t>HOW TO USE</t>
        </is>
      </c>
    </row>
    <row r="5">
      <c r="A5" s="3" t="inlineStr">
        <is>
          <t>Take-home pay this fortnight</t>
        </is>
      </c>
      <c r="B5" s="6" t="n">
        <v>2400</v>
      </c>
      <c r="F5" s="7" t="inlineStr">
        <is>
          <t>1. Enter your take-home pay (after tax), not your salary.</t>
        </is>
      </c>
    </row>
    <row r="6">
      <c r="F6" s="7" t="inlineStr">
        <is>
          <t>2. For each bill, pick how often it is due and type the amount.</t>
        </is>
      </c>
    </row>
    <row r="7">
      <c r="A7" s="8" t="inlineStr">
        <is>
          <t>Item</t>
        </is>
      </c>
      <c r="B7" s="8" t="inlineStr">
        <is>
          <t>How often</t>
        </is>
      </c>
      <c r="C7" s="8" t="inlineStr">
        <is>
          <t>Amount</t>
        </is>
      </c>
      <c r="D7" s="8" t="inlineStr">
        <is>
          <t>Per fortnight</t>
        </is>
      </c>
      <c r="F7" s="7" t="inlineStr">
        <is>
          <t>3. "Per fortnight" converts it: weekly ×2, monthly ×12÷26,</t>
        </is>
      </c>
    </row>
    <row r="8">
      <c r="A8" s="5" t="inlineStr">
        <is>
          <t>BILLS &amp; ESSENTIALS</t>
        </is>
      </c>
      <c r="F8" s="7" t="inlineStr">
        <is>
          <t xml:space="preserve">   quarterly ×4÷26, yearly ÷26.</t>
        </is>
      </c>
    </row>
    <row r="9">
      <c r="A9" t="inlineStr">
        <is>
          <t>Rent or mortgage</t>
        </is>
      </c>
      <c r="B9" s="9" t="inlineStr">
        <is>
          <t>Monthly</t>
        </is>
      </c>
      <c r="C9" s="6" t="n">
        <v>1950</v>
      </c>
      <c r="D9" s="10">
        <f>IF(C9="","",ROUND(C9*IFERROR(CHOOSE(MATCH(B9,{"Weekly","Fortnightly","Monthly","Quarterly","Yearly"},0),2,1,12/26,4/26,1/26),0),2))</f>
        <v/>
      </c>
      <c r="F9" s="7" t="inlineStr">
        <is>
          <t>4. Move the per-fortnight amount for irregular bills into a</t>
        </is>
      </c>
    </row>
    <row r="10">
      <c r="A10" t="inlineStr">
        <is>
          <t>Electricity &amp; gas</t>
        </is>
      </c>
      <c r="B10" s="9" t="inlineStr">
        <is>
          <t>Quarterly</t>
        </is>
      </c>
      <c r="C10" s="6" t="n">
        <v>540</v>
      </c>
      <c r="D10" s="10">
        <f>IF(C10="","",ROUND(C10*IFERROR(CHOOSE(MATCH(B10,{"Weekly","Fortnightly","Monthly","Quarterly","Yearly"},0),2,1,12/26,4/26,1/26),0),2))</f>
        <v/>
      </c>
      <c r="F10" s="7" t="inlineStr">
        <is>
          <t xml:space="preserve">   separate savings account each payday.</t>
        </is>
      </c>
    </row>
    <row r="11">
      <c r="A11" t="inlineStr">
        <is>
          <t>Phone &amp; internet</t>
        </is>
      </c>
      <c r="B11" s="9" t="inlineStr">
        <is>
          <t>Monthly</t>
        </is>
      </c>
      <c r="C11" s="6" t="n">
        <v>130</v>
      </c>
      <c r="D11" s="10">
        <f>IF(C11="","",ROUND(C11*IFERROR(CHOOSE(MATCH(B11,{"Weekly","Fortnightly","Monthly","Quarterly","Yearly"},0),2,1,12/26,4/26,1/26),0),2))</f>
        <v/>
      </c>
      <c r="F11" s="7" t="inlineStr">
        <is>
          <t>5. If "Left to spend" is red, trim a goal or a want first.</t>
        </is>
      </c>
    </row>
    <row r="12">
      <c r="A12" t="inlineStr">
        <is>
          <t>Insurance (car, home, health)</t>
        </is>
      </c>
      <c r="B12" s="9" t="inlineStr">
        <is>
          <t>Monthly</t>
        </is>
      </c>
      <c r="C12" s="6" t="n">
        <v>220</v>
      </c>
      <c r="D12" s="10">
        <f>IF(C12="","",ROUND(C12*IFERROR(CHOOSE(MATCH(B12,{"Weekly","Fortnightly","Monthly","Quarterly","Yearly"},0),2,1,12/26,4/26,1/26),0),2))</f>
        <v/>
      </c>
      <c r="F12" s="7" t="inlineStr"/>
    </row>
    <row r="13">
      <c r="A13" t="inlineStr">
        <is>
          <t>Car rego</t>
        </is>
      </c>
      <c r="B13" s="9" t="inlineStr">
        <is>
          <t>Yearly</t>
        </is>
      </c>
      <c r="C13" s="6" t="n">
        <v>900</v>
      </c>
      <c r="D13" s="10">
        <f>IF(C13="","",ROUND(C13*IFERROR(CHOOSE(MATCH(B13,{"Weekly","Fortnightly","Monthly","Quarterly","Yearly"},0),2,1,12/26,4/26,1/26),0),2))</f>
        <v/>
      </c>
      <c r="F13" s="7" t="inlineStr">
        <is>
          <t>Example numbers are filled in. Replace them with yours.</t>
        </is>
      </c>
    </row>
    <row r="14">
      <c r="A14" t="inlineStr">
        <is>
          <t>Groceries</t>
        </is>
      </c>
      <c r="B14" s="9" t="inlineStr">
        <is>
          <t>Weekly</t>
        </is>
      </c>
      <c r="C14" s="6" t="n">
        <v>180</v>
      </c>
      <c r="D14" s="10">
        <f>IF(C14="","",ROUND(C14*IFERROR(CHOOSE(MATCH(B14,{"Weekly","Fortnightly","Monthly","Quarterly","Yearly"},0),2,1,12/26,4/26,1/26),0),2))</f>
        <v/>
      </c>
      <c r="F14" s="7" t="inlineStr">
        <is>
          <t>General information only, not financial advice.</t>
        </is>
      </c>
    </row>
    <row r="15">
      <c r="A15" t="inlineStr">
        <is>
          <t>Fuel &amp; transport</t>
        </is>
      </c>
      <c r="B15" s="9" t="inlineStr">
        <is>
          <t>Weekly</t>
        </is>
      </c>
      <c r="C15" s="6" t="n">
        <v>60</v>
      </c>
      <c r="D15" s="10">
        <f>IF(C15="","",ROUND(C15*IFERROR(CHOOSE(MATCH(B15,{"Weekly","Fortnightly","Monthly","Quarterly","Yearly"},0),2,1,12/26,4/26,1/26),0),2))</f>
        <v/>
      </c>
      <c r="F15" s="7" t="inlineStr">
        <is>
          <t>slateandtally.com</t>
        </is>
      </c>
    </row>
    <row r="16">
      <c r="A16" t="inlineStr">
        <is>
          <t>Childcare / school costs</t>
        </is>
      </c>
      <c r="B16" s="9" t="inlineStr">
        <is>
          <t>Fortnightly</t>
        </is>
      </c>
      <c r="C16" s="6" t="n">
        <v>0</v>
      </c>
      <c r="D16" s="10">
        <f>IF(C16="","",ROUND(C16*IFERROR(CHOOSE(MATCH(B16,{"Weekly","Fortnightly","Monthly","Quarterly","Yearly"},0),2,1,12/26,4/26,1/26),0),2))</f>
        <v/>
      </c>
    </row>
    <row r="17">
      <c r="A17" t="inlineStr">
        <is>
          <t>Subscriptions</t>
        </is>
      </c>
      <c r="B17" s="9" t="inlineStr">
        <is>
          <t>Monthly</t>
        </is>
      </c>
      <c r="C17" s="6" t="n">
        <v>35</v>
      </c>
      <c r="D17" s="10">
        <f>IF(C17="","",ROUND(C17*IFERROR(CHOOSE(MATCH(B17,{"Weekly","Fortnightly","Monthly","Quarterly","Yearly"},0),2,1,12/26,4/26,1/26),0),2))</f>
        <v/>
      </c>
    </row>
    <row r="18">
      <c r="A18" t="inlineStr">
        <is>
          <t>Other bill</t>
        </is>
      </c>
      <c r="B18" s="9" t="inlineStr">
        <is>
          <t>Monthly</t>
        </is>
      </c>
      <c r="C18" s="6" t="n">
        <v>0</v>
      </c>
      <c r="D18" s="10">
        <f>IF(C18="","",ROUND(C18*IFERROR(CHOOSE(MATCH(B18,{"Weekly","Fortnightly","Monthly","Quarterly","Yearly"},0),2,1,12/26,4/26,1/26),0),2))</f>
        <v/>
      </c>
    </row>
    <row r="19">
      <c r="A19" s="5" t="inlineStr">
        <is>
          <t>SAVINGS &amp; DEBT</t>
        </is>
      </c>
    </row>
    <row r="20">
      <c r="A20" t="inlineStr">
        <is>
          <t>Emergency fund</t>
        </is>
      </c>
      <c r="B20" s="9" t="inlineStr">
        <is>
          <t>Fortnightly</t>
        </is>
      </c>
      <c r="C20" s="6" t="n">
        <v>100</v>
      </c>
      <c r="D20" s="10">
        <f>IF(C20="","",ROUND(C20*IFERROR(CHOOSE(MATCH(B20,{"Weekly","Fortnightly","Monthly","Quarterly","Yearly"},0),2,1,12/26,4/26,1/26),0),2))</f>
        <v/>
      </c>
    </row>
    <row r="21">
      <c r="A21" t="inlineStr">
        <is>
          <t>Christmas / gifts</t>
        </is>
      </c>
      <c r="B21" s="9" t="inlineStr">
        <is>
          <t>Fortnightly</t>
        </is>
      </c>
      <c r="C21" s="6" t="n">
        <v>50</v>
      </c>
      <c r="D21" s="10">
        <f>IF(C21="","",ROUND(C21*IFERROR(CHOOSE(MATCH(B21,{"Weekly","Fortnightly","Monthly","Quarterly","Yearly"},0),2,1,12/26,4/26,1/26),0),2))</f>
        <v/>
      </c>
    </row>
    <row r="22">
      <c r="A22" t="inlineStr">
        <is>
          <t>Debt repayment</t>
        </is>
      </c>
      <c r="B22" s="9" t="inlineStr">
        <is>
          <t>Fortnightly</t>
        </is>
      </c>
      <c r="C22" s="6" t="n">
        <v>0</v>
      </c>
      <c r="D22" s="10">
        <f>IF(C22="","",ROUND(C22*IFERROR(CHOOSE(MATCH(B22,{"Weekly","Fortnightly","Monthly","Quarterly","Yearly"},0),2,1,12/26,4/26,1/26),0),2))</f>
        <v/>
      </c>
    </row>
    <row r="23">
      <c r="A23" t="inlineStr">
        <is>
          <t>Other goal</t>
        </is>
      </c>
      <c r="B23" s="9" t="inlineStr">
        <is>
          <t>Fortnightly</t>
        </is>
      </c>
      <c r="C23" s="6" t="n">
        <v>0</v>
      </c>
      <c r="D23" s="10">
        <f>IF(C23="","",ROUND(C23*IFERROR(CHOOSE(MATCH(B23,{"Weekly","Fortnightly","Monthly","Quarterly","Yearly"},0),2,1,12/26,4/26,1/26),0),2))</f>
        <v/>
      </c>
    </row>
    <row r="25">
      <c r="A25" s="3" t="inlineStr">
        <is>
          <t>Total set aside this fortnight</t>
        </is>
      </c>
      <c r="D25" s="11">
        <f>SUM(D8:D23)</f>
        <v/>
      </c>
    </row>
    <row r="26">
      <c r="A26" s="5" t="inlineStr">
        <is>
          <t>Left to spend this fortnight</t>
        </is>
      </c>
      <c r="D26" s="12">
        <f>B5-D25</f>
        <v/>
      </c>
    </row>
    <row r="27">
      <c r="A27" t="inlineStr">
        <is>
          <t>Left to spend per day (14 days)</t>
        </is>
      </c>
      <c r="D27" s="13">
        <f>D26/14</f>
        <v/>
      </c>
    </row>
  </sheetData>
  <dataValidations count="1">
    <dataValidation sqref="B9 B10 B11 B12 B13 B14 B15 B16 B17 B18 B20 B21 B22 B23" showDropDown="0" showInputMessage="0" showErrorMessage="0" allowBlank="1" type="list">
      <formula1>"Weekly,Fortnightly,Monthly,Quarterly,Yearly"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2026-10-26T09:16:57Z</dcterms:created>
  <dcterms:modified xmlns:dcterms="http://purl.org/dc/terms/" xmlns:xsi="http://www.w3.org/2001/XMLSchema-instance" xsi:type="dcterms:W3CDTF">2026-10-26T09:16:57Z</dcterms:modified>
</cp:coreProperties>
</file>